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195" windowWidth="15480" windowHeight="7365" activeTab="1"/>
  </bookViews>
  <sheets>
    <sheet name="Gesamtübersicht" sheetId="2" r:id="rId1"/>
    <sheet name="April" sheetId="1" r:id="rId2"/>
  </sheets>
  <calcPr calcId="125725"/>
</workbook>
</file>

<file path=xl/calcChain.xml><?xml version="1.0" encoding="utf-8"?>
<calcChain xmlns="http://schemas.openxmlformats.org/spreadsheetml/2006/main">
  <c r="K7" i="1"/>
  <c r="J19"/>
  <c r="K19" s="1"/>
  <c r="J18"/>
  <c r="K18" s="1"/>
  <c r="B18" i="2"/>
  <c r="J13" i="1"/>
  <c r="K13" s="1"/>
  <c r="J14"/>
  <c r="K14" s="1"/>
  <c r="J15"/>
  <c r="J16"/>
  <c r="K16" s="1"/>
  <c r="K20" s="1"/>
  <c r="J17"/>
  <c r="K17" s="1"/>
  <c r="J11" l="1"/>
  <c r="K11" s="1"/>
  <c r="J12"/>
  <c r="K12" s="1"/>
  <c r="B7" i="2" l="1"/>
  <c r="K6" i="1"/>
  <c r="K15" s="1"/>
  <c r="J10" l="1"/>
  <c r="K10" s="1"/>
  <c r="K22" l="1"/>
  <c r="B6" i="2" s="1"/>
  <c r="B15" s="1"/>
</calcChain>
</file>

<file path=xl/sharedStrings.xml><?xml version="1.0" encoding="utf-8"?>
<sst xmlns="http://schemas.openxmlformats.org/spreadsheetml/2006/main" count="53" uniqueCount="42">
  <si>
    <t>Lfd. Nr.</t>
  </si>
  <si>
    <t>Eintrittsdatum</t>
  </si>
  <si>
    <t>Maßnahmeort</t>
  </si>
  <si>
    <t>Geschlecht</t>
  </si>
  <si>
    <t>Geburtsjahr</t>
  </si>
  <si>
    <t>Verbleib des Teilnehmers</t>
  </si>
  <si>
    <t>Maßnahmeträger:</t>
  </si>
  <si>
    <t>Maßnahmebeginn:</t>
  </si>
  <si>
    <t>Projektnummer:</t>
  </si>
  <si>
    <t>Maßnahmeende:</t>
  </si>
  <si>
    <t>Kurzbezeichnung der Maßnahme:</t>
  </si>
  <si>
    <t>Austritts-   datum</t>
  </si>
  <si>
    <r>
      <t>Teilnehmernummer lt.</t>
    </r>
    <r>
      <rPr>
        <sz val="10"/>
        <color rgb="FFFF0000"/>
        <rFont val="Arial"/>
        <family val="2"/>
      </rPr>
      <t xml:space="preserve"> Teilnehmerdatenblatt</t>
    </r>
  </si>
  <si>
    <t>Bitte hier die kalk. Größe je Monat und TN</t>
  </si>
  <si>
    <t xml:space="preserve">kalkulatorische Summe je TN und Tag für den jeweiligen Monat </t>
  </si>
  <si>
    <t>Anwesenheit des/der TN in Tage</t>
  </si>
  <si>
    <t>Bitte hier den letzten Tage des Monats eintragen</t>
  </si>
  <si>
    <t>Zusammenfassung der kalkulativen Regelleistung für den Monat:</t>
  </si>
  <si>
    <t>Start des TP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</si>
  <si>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</si>
  <si>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</si>
  <si>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</si>
  <si>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</si>
  <si>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</si>
  <si>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</si>
  <si>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</si>
  <si>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</si>
  <si>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</si>
  <si>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</si>
  <si>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</si>
  <si>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</si>
  <si>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>Übertrag bitte händisch</t>
  </si>
  <si>
    <t>HHJ 2013</t>
  </si>
  <si>
    <t>HHJ 2014</t>
  </si>
  <si>
    <t xml:space="preserve">Gesamtsumme der Regelleistung </t>
  </si>
  <si>
    <t>Verlaufsdatum</t>
  </si>
  <si>
    <t>kalkulatorischer Wert für die MAF (Basiswert Familienversichert)</t>
  </si>
  <si>
    <r>
      <t xml:space="preserve">Übersicht zur monatlichen Teilnehmermeldung Übermittlung zum 5. des Folgemonats. </t>
    </r>
    <r>
      <rPr>
        <sz val="14"/>
        <color rgb="FFFF0000"/>
        <rFont val="Arial"/>
        <family val="2"/>
      </rPr>
      <t xml:space="preserve">April 2013 </t>
    </r>
    <r>
      <rPr>
        <sz val="10"/>
        <color rgb="FFFF0000"/>
        <rFont val="Arial"/>
        <family val="2"/>
      </rPr>
      <t>(die Angabe zum Monat muss immer aktualisiert werden!!!!!</t>
    </r>
  </si>
  <si>
    <t>e</t>
  </si>
  <si>
    <t>f</t>
  </si>
  <si>
    <r>
      <t xml:space="preserve">Angabe des Jobcenters zum Versichertenstatus des TN                                   </t>
    </r>
    <r>
      <rPr>
        <b/>
        <sz val="7"/>
        <color rgb="FFFF0000"/>
        <rFont val="Arial"/>
        <family val="2"/>
      </rPr>
      <t>e= eigenständig versichert 384 €                                              f= Familienversichert 271 €</t>
    </r>
  </si>
  <si>
    <t xml:space="preserve">Bitte Anzahl der Tage eines Monats eintragen 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</si>
</sst>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0" xfId="0" applyFont="1"/>
    <xf numFmtId="0" fontId="1" fillId="3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4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/>
    <xf numFmtId="0" fontId="1" fillId="4" borderId="2" xfId="0" applyFont="1" applyFill="1" applyBorder="1"/>
    <xf numFmtId="0" fontId="1" fillId="4" borderId="3" xfId="0" applyFont="1" applyFill="1" applyBorder="1"/>
    <xf numFmtId="43" fontId="1" fillId="4" borderId="4" xfId="0" applyNumberFormat="1" applyFont="1" applyFill="1" applyBorder="1"/>
    <xf numFmtId="43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3" fontId="0" fillId="0" borderId="0" xfId="0" applyNumberFormat="1"/>
    <xf numFmtId="0" fontId="1" fillId="0" borderId="1" xfId="0" applyNumberFormat="1" applyFont="1" applyBorder="1"/>
    <xf numFmtId="0" fontId="0" fillId="6" borderId="2" xfId="0" applyFill="1" applyBorder="1"/>
    <xf numFmtId="43" fontId="0" fillId="6" borderId="3" xfId="0" applyNumberFormat="1" applyFill="1" applyBorder="1"/>
    <xf numFmtId="0" fontId="0" fillId="6" borderId="3" xfId="0" applyFill="1" applyBorder="1"/>
    <xf numFmtId="0" fontId="0" fillId="6" borderId="4" xfId="0" applyFill="1" applyBorder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>
    <tabColor rgb="FFFF0000"/>
  </sheetPr>
  <dimension ref="A2:E18"/>
  <sheetViews>
    <sheetView workbookViewId="0">
      <selection activeCell="B8" sqref="B8"/>
    </sheetView>
  </sheetViews>
  <sheetFormatPr baseColWidth="10" defaultRowHeight="15"/>
  <cols>
    <col min="2" max="2" width="12" bestFit="1" customWidth="1"/>
    <col min="5" max="5" width="19" customWidth="1"/>
  </cols>
  <sheetData>
    <row r="2" spans="1:5">
      <c r="A2" s="17" t="s">
        <v>17</v>
      </c>
      <c r="B2" s="18"/>
      <c r="C2" s="18"/>
      <c r="D2" s="18"/>
      <c r="E2" s="19"/>
    </row>
    <row r="4" spans="1:5">
      <c r="A4" t="s">
        <v>18</v>
      </c>
    </row>
    <row r="5" spans="1:5">
      <c r="A5" t="s">
        <v>19</v>
      </c>
      <c r="B5" s="20">
        <v>0</v>
      </c>
      <c r="C5" s="26" t="s">
        <v>31</v>
      </c>
    </row>
    <row r="6" spans="1:5">
      <c r="A6" t="s">
        <v>20</v>
      </c>
      <c r="B6" s="20">
        <f>April!K22</f>
        <v>3614</v>
      </c>
    </row>
    <row r="7" spans="1:5">
      <c r="A7" t="s">
        <v>21</v>
      </c>
      <c r="B7" s="20" t="e">
        <f>#REF!</f>
        <v>#REF!</v>
      </c>
    </row>
    <row r="8" spans="1:5">
      <c r="A8" t="s">
        <v>22</v>
      </c>
      <c r="B8" s="20"/>
    </row>
    <row r="9" spans="1:5">
      <c r="A9" t="s">
        <v>23</v>
      </c>
      <c r="B9" s="20"/>
    </row>
    <row r="10" spans="1:5">
      <c r="A10" t="s">
        <v>24</v>
      </c>
      <c r="B10" s="20"/>
    </row>
    <row r="11" spans="1:5">
      <c r="A11" t="s">
        <v>25</v>
      </c>
      <c r="B11" s="20"/>
    </row>
    <row r="12" spans="1:5">
      <c r="A12" t="s">
        <v>26</v>
      </c>
    </row>
    <row r="13" spans="1:5">
      <c r="A13" t="s">
        <v>27</v>
      </c>
    </row>
    <row r="14" spans="1:5">
      <c r="A14" t="s">
        <v>28</v>
      </c>
    </row>
    <row r="15" spans="1:5">
      <c r="A15" s="22" t="s">
        <v>32</v>
      </c>
      <c r="B15" s="23" t="e">
        <f>SUM(B5:B14)</f>
        <v>#REF!</v>
      </c>
      <c r="C15" s="24" t="s">
        <v>34</v>
      </c>
      <c r="D15" s="25"/>
      <c r="E15" s="25"/>
    </row>
    <row r="16" spans="1:5">
      <c r="A16" t="s">
        <v>29</v>
      </c>
    </row>
    <row r="17" spans="1:5">
      <c r="A17" t="s">
        <v>30</v>
      </c>
    </row>
    <row r="18" spans="1:5">
      <c r="A18" s="22" t="s">
        <v>33</v>
      </c>
      <c r="B18" s="23">
        <f>B16+B17</f>
        <v>0</v>
      </c>
      <c r="C18" s="24" t="s">
        <v>34</v>
      </c>
      <c r="D18" s="24"/>
      <c r="E18" s="25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>
    <tabColor rgb="FFFFFF00"/>
  </sheetPr>
  <dimension ref="A1:L22"/>
  <sheetViews>
    <sheetView showGridLines="0" tabSelected="1" topLeftCell="A5" workbookViewId="0">
      <selection activeCell="E18" sqref="E18"/>
    </sheetView>
  </sheetViews>
  <sheetFormatPr baseColWidth="10" defaultRowHeight="12.75"/>
  <cols>
    <col min="1" max="1" width="4.5703125" style="3" customWidth="1"/>
    <col min="2" max="2" width="10.5703125" style="3" customWidth="1"/>
    <col min="3" max="3" width="12.42578125" style="3" customWidth="1"/>
    <col min="4" max="4" width="12.85546875" style="3" customWidth="1"/>
    <col min="5" max="5" width="13" style="3" customWidth="1"/>
    <col min="6" max="6" width="12" style="3" customWidth="1"/>
    <col min="7" max="7" width="10.7109375" style="3" customWidth="1"/>
    <col min="8" max="8" width="10.85546875" style="3" customWidth="1"/>
    <col min="9" max="9" width="11.28515625" style="3" customWidth="1"/>
    <col min="10" max="10" width="11.5703125" style="3" customWidth="1"/>
    <col min="11" max="11" width="14" style="10" customWidth="1"/>
    <col min="12" max="12" width="20.7109375" style="3" customWidth="1"/>
    <col min="13" max="16384" width="11.42578125" style="3"/>
  </cols>
  <sheetData>
    <row r="1" spans="1:12" ht="24" customHeight="1">
      <c r="A1" s="53" t="s">
        <v>6</v>
      </c>
      <c r="B1" s="53"/>
      <c r="C1" s="29"/>
      <c r="D1" s="45"/>
      <c r="E1" s="46"/>
      <c r="F1" s="46"/>
      <c r="G1" s="46"/>
      <c r="H1" s="47"/>
      <c r="I1" s="56" t="s">
        <v>7</v>
      </c>
      <c r="J1" s="57"/>
      <c r="K1" s="2"/>
    </row>
    <row r="2" spans="1:12" ht="19.5" customHeight="1">
      <c r="A2" s="53" t="s">
        <v>8</v>
      </c>
      <c r="B2" s="53"/>
      <c r="C2" s="30"/>
      <c r="D2" s="48"/>
      <c r="E2" s="49"/>
      <c r="F2" s="49"/>
      <c r="G2" s="49"/>
      <c r="H2" s="50"/>
      <c r="I2" s="58" t="s">
        <v>9</v>
      </c>
      <c r="J2" s="59"/>
      <c r="K2" s="2"/>
    </row>
    <row r="3" spans="1:12" ht="28.5" customHeight="1">
      <c r="A3" s="54" t="s">
        <v>10</v>
      </c>
      <c r="B3" s="55"/>
      <c r="C3" s="28"/>
      <c r="D3" s="51"/>
      <c r="E3" s="51"/>
      <c r="F3" s="51"/>
      <c r="G3" s="51"/>
      <c r="H3" s="51"/>
      <c r="I3" s="51"/>
      <c r="J3" s="51"/>
      <c r="K3" s="51"/>
    </row>
    <row r="4" spans="1:12" ht="37.5" customHeight="1">
      <c r="A4" s="52" t="s">
        <v>37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ht="10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ht="53.25" customHeight="1">
      <c r="A6" s="44" t="s">
        <v>41</v>
      </c>
      <c r="B6" s="44"/>
      <c r="C6" s="27"/>
      <c r="D6" s="8">
        <v>30</v>
      </c>
      <c r="E6" s="6"/>
      <c r="F6" s="44" t="s">
        <v>13</v>
      </c>
      <c r="G6" s="44"/>
      <c r="H6" s="7">
        <v>271</v>
      </c>
      <c r="I6" s="44" t="s">
        <v>14</v>
      </c>
      <c r="J6" s="44"/>
      <c r="K6" s="9">
        <f>IF(ISNUMBER(D6),H6/D6,"")</f>
        <v>9.0333333333333332</v>
      </c>
    </row>
    <row r="7" spans="1:12" ht="44.25" customHeight="1">
      <c r="A7" s="44" t="s">
        <v>16</v>
      </c>
      <c r="B7" s="44"/>
      <c r="C7" s="31"/>
      <c r="D7" s="16">
        <v>41394</v>
      </c>
      <c r="E7" s="6"/>
      <c r="F7" s="44" t="s">
        <v>13</v>
      </c>
      <c r="G7" s="44"/>
      <c r="H7" s="7">
        <v>384</v>
      </c>
      <c r="I7" s="44" t="s">
        <v>14</v>
      </c>
      <c r="J7" s="44"/>
      <c r="K7" s="9">
        <f>384/D6</f>
        <v>12.8</v>
      </c>
    </row>
    <row r="8" spans="1:12" ht="10.5" customHeight="1"/>
    <row r="9" spans="1:12" ht="66" customHeight="1">
      <c r="A9" s="34" t="s">
        <v>0</v>
      </c>
      <c r="B9" s="35" t="s">
        <v>12</v>
      </c>
      <c r="C9" s="36" t="s">
        <v>1</v>
      </c>
      <c r="D9" s="36" t="s">
        <v>35</v>
      </c>
      <c r="E9" s="36" t="s">
        <v>2</v>
      </c>
      <c r="F9" s="36" t="s">
        <v>3</v>
      </c>
      <c r="G9" s="36" t="s">
        <v>4</v>
      </c>
      <c r="H9" s="1" t="s">
        <v>11</v>
      </c>
      <c r="I9" s="1" t="s">
        <v>5</v>
      </c>
      <c r="J9" s="1" t="s">
        <v>15</v>
      </c>
      <c r="K9" s="42" t="s">
        <v>36</v>
      </c>
      <c r="L9" s="43" t="s">
        <v>40</v>
      </c>
    </row>
    <row r="10" spans="1:12">
      <c r="A10" s="41">
        <v>1</v>
      </c>
      <c r="B10" s="5">
        <v>1</v>
      </c>
      <c r="C10" s="2">
        <v>41365</v>
      </c>
      <c r="D10" s="2">
        <v>41365</v>
      </c>
      <c r="E10" s="5"/>
      <c r="F10" s="5"/>
      <c r="G10" s="5"/>
      <c r="H10" s="39"/>
      <c r="I10" s="2"/>
      <c r="J10" s="21">
        <f>IF(ISNUMBER(H10),(H10-D10+1),($D$7-D10+1))</f>
        <v>30</v>
      </c>
      <c r="K10" s="14">
        <f>IF(L10="e",J10*$K$7,J10*$K$6)</f>
        <v>271</v>
      </c>
      <c r="L10" s="21" t="s">
        <v>39</v>
      </c>
    </row>
    <row r="11" spans="1:12">
      <c r="A11" s="41">
        <v>2</v>
      </c>
      <c r="B11" s="5">
        <v>2</v>
      </c>
      <c r="C11" s="2">
        <v>41365</v>
      </c>
      <c r="D11" s="2">
        <v>41365</v>
      </c>
      <c r="E11" s="5"/>
      <c r="F11" s="5"/>
      <c r="G11" s="5"/>
      <c r="H11" s="33"/>
      <c r="I11" s="5"/>
      <c r="J11" s="21">
        <f t="shared" ref="J11:J18" si="0">IF(ISNUMBER(H11),(H11-D11+1),($D$7-D11+1))</f>
        <v>30</v>
      </c>
      <c r="K11" s="14">
        <f t="shared" ref="K11:K19" si="1">IF(L11="e",J11*$K$7,J11*$K$6)</f>
        <v>384</v>
      </c>
      <c r="L11" s="32" t="s">
        <v>38</v>
      </c>
    </row>
    <row r="12" spans="1:12">
      <c r="A12" s="41">
        <v>3</v>
      </c>
      <c r="B12" s="5">
        <v>3</v>
      </c>
      <c r="C12" s="2">
        <v>41365</v>
      </c>
      <c r="D12" s="2">
        <v>41365</v>
      </c>
      <c r="E12" s="5"/>
      <c r="F12" s="5"/>
      <c r="G12" s="5"/>
      <c r="H12" s="33"/>
      <c r="I12" s="5"/>
      <c r="J12" s="21">
        <f t="shared" si="0"/>
        <v>30</v>
      </c>
      <c r="K12" s="14">
        <f t="shared" si="1"/>
        <v>384</v>
      </c>
      <c r="L12" s="32" t="s">
        <v>38</v>
      </c>
    </row>
    <row r="13" spans="1:12">
      <c r="A13" s="41">
        <v>4</v>
      </c>
      <c r="B13" s="5">
        <v>4</v>
      </c>
      <c r="C13" s="2">
        <v>41365</v>
      </c>
      <c r="D13" s="2">
        <v>41365</v>
      </c>
      <c r="E13" s="5"/>
      <c r="F13" s="5"/>
      <c r="G13" s="5"/>
      <c r="H13" s="33"/>
      <c r="I13" s="5"/>
      <c r="J13" s="21">
        <f t="shared" si="0"/>
        <v>30</v>
      </c>
      <c r="K13" s="14">
        <f t="shared" si="1"/>
        <v>384</v>
      </c>
      <c r="L13" s="32" t="s">
        <v>38</v>
      </c>
    </row>
    <row r="14" spans="1:12">
      <c r="A14" s="41">
        <v>5</v>
      </c>
      <c r="B14" s="5">
        <v>5</v>
      </c>
      <c r="C14" s="2">
        <v>41365</v>
      </c>
      <c r="D14" s="2">
        <v>41365</v>
      </c>
      <c r="E14" s="5"/>
      <c r="F14" s="5"/>
      <c r="G14" s="5"/>
      <c r="H14" s="39"/>
      <c r="I14" s="5"/>
      <c r="J14" s="21">
        <f t="shared" si="0"/>
        <v>30</v>
      </c>
      <c r="K14" s="14">
        <f t="shared" si="1"/>
        <v>384</v>
      </c>
      <c r="L14" s="32" t="s">
        <v>38</v>
      </c>
    </row>
    <row r="15" spans="1:12">
      <c r="A15" s="41">
        <v>6</v>
      </c>
      <c r="B15" s="5">
        <v>6</v>
      </c>
      <c r="C15" s="2">
        <v>41365</v>
      </c>
      <c r="D15" s="2">
        <v>41365</v>
      </c>
      <c r="E15" s="5"/>
      <c r="F15" s="5"/>
      <c r="G15" s="5"/>
      <c r="H15" s="33"/>
      <c r="I15" s="5"/>
      <c r="J15" s="21">
        <f t="shared" si="0"/>
        <v>30</v>
      </c>
      <c r="K15" s="14">
        <f t="shared" si="1"/>
        <v>271</v>
      </c>
      <c r="L15" s="32" t="s">
        <v>39</v>
      </c>
    </row>
    <row r="16" spans="1:12">
      <c r="A16" s="41">
        <v>7</v>
      </c>
      <c r="B16" s="5">
        <v>7</v>
      </c>
      <c r="C16" s="2">
        <v>41365</v>
      </c>
      <c r="D16" s="2">
        <v>41365</v>
      </c>
      <c r="E16" s="5"/>
      <c r="F16" s="5"/>
      <c r="G16" s="5"/>
      <c r="H16" s="33"/>
      <c r="I16" s="5"/>
      <c r="J16" s="21">
        <f t="shared" si="0"/>
        <v>30</v>
      </c>
      <c r="K16" s="14">
        <f t="shared" si="1"/>
        <v>384</v>
      </c>
      <c r="L16" s="32" t="s">
        <v>38</v>
      </c>
    </row>
    <row r="17" spans="1:12">
      <c r="A17" s="41">
        <v>8</v>
      </c>
      <c r="B17" s="5">
        <v>8</v>
      </c>
      <c r="C17" s="2">
        <v>41365</v>
      </c>
      <c r="D17" s="2">
        <v>41365</v>
      </c>
      <c r="E17" s="5"/>
      <c r="F17" s="5"/>
      <c r="G17" s="5"/>
      <c r="H17" s="33"/>
      <c r="I17" s="5"/>
      <c r="J17" s="21">
        <f t="shared" si="0"/>
        <v>30</v>
      </c>
      <c r="K17" s="14">
        <f t="shared" si="1"/>
        <v>384</v>
      </c>
      <c r="L17" s="32" t="s">
        <v>38</v>
      </c>
    </row>
    <row r="18" spans="1:12">
      <c r="A18" s="41">
        <v>9</v>
      </c>
      <c r="B18" s="5">
        <v>9</v>
      </c>
      <c r="C18" s="2">
        <v>41365</v>
      </c>
      <c r="D18" s="2">
        <v>41365</v>
      </c>
      <c r="E18" s="38"/>
      <c r="F18" s="38"/>
      <c r="G18" s="40"/>
      <c r="H18" s="5"/>
      <c r="I18" s="5"/>
      <c r="J18" s="21">
        <f t="shared" si="0"/>
        <v>30</v>
      </c>
      <c r="K18" s="14">
        <f t="shared" si="1"/>
        <v>384</v>
      </c>
      <c r="L18" s="32" t="s">
        <v>38</v>
      </c>
    </row>
    <row r="19" spans="1:12" ht="25.5" customHeight="1">
      <c r="A19" s="37">
        <v>10</v>
      </c>
      <c r="B19" s="38">
        <v>10</v>
      </c>
      <c r="C19" s="2">
        <v>41365</v>
      </c>
      <c r="D19" s="2">
        <v>41365</v>
      </c>
      <c r="E19" s="38"/>
      <c r="F19" s="38"/>
      <c r="G19" s="5"/>
      <c r="H19" s="2"/>
      <c r="I19" s="5"/>
      <c r="J19" s="21">
        <f t="shared" ref="J19" si="2">IF(ISNUMBER(H19),(H19-D19+1),($D$7-D19+1))</f>
        <v>30</v>
      </c>
      <c r="K19" s="14">
        <f t="shared" si="1"/>
        <v>384</v>
      </c>
      <c r="L19" s="32" t="s">
        <v>38</v>
      </c>
    </row>
    <row r="20" spans="1:12" ht="20.25" customHeight="1">
      <c r="A20" s="15"/>
      <c r="B20" s="5"/>
      <c r="C20" s="2"/>
      <c r="D20" s="2"/>
      <c r="E20" s="5"/>
      <c r="F20" s="5"/>
      <c r="G20" s="5"/>
      <c r="H20" s="5"/>
      <c r="I20" s="5"/>
      <c r="J20" s="21"/>
      <c r="K20" s="14">
        <f t="shared" ref="K20" si="3">IF(L20="e",J20*K17,J20*K16)</f>
        <v>0</v>
      </c>
      <c r="L20" s="32"/>
    </row>
    <row r="22" spans="1:1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3">
        <f>SUM(K10:K21)</f>
        <v>3614</v>
      </c>
      <c r="L22" s="13"/>
    </row>
  </sheetData>
  <mergeCells count="15">
    <mergeCell ref="A6:B6"/>
    <mergeCell ref="F6:G6"/>
    <mergeCell ref="I6:J6"/>
    <mergeCell ref="A7:B7"/>
    <mergeCell ref="D1:H1"/>
    <mergeCell ref="D2:H2"/>
    <mergeCell ref="D3:K3"/>
    <mergeCell ref="A4:K4"/>
    <mergeCell ref="A1:B1"/>
    <mergeCell ref="A2:B2"/>
    <mergeCell ref="A3:B3"/>
    <mergeCell ref="I1:J1"/>
    <mergeCell ref="I2:J2"/>
    <mergeCell ref="F7:G7"/>
    <mergeCell ref="I7:J7"/>
  </mergeCells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Gesamtübersicht</vt:lpstr>
      <vt:lpstr>April</vt:lpstr>
    </vt:vector>
  </TitlesOfParts>
  <Company>LAFP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Ehrhardt</dc:creator>
  <cp:lastModifiedBy>Ehrhardt</cp:lastModifiedBy>
  <cp:lastPrinted>2013-07-01T11:39:16Z</cp:lastPrinted>
  <dcterms:created xsi:type="dcterms:W3CDTF">2012-06-05T11:32:17Z</dcterms:created>
  <dcterms:modified xsi:type="dcterms:W3CDTF">2013-07-22T09:29:24Z</dcterms:modified>
</cp:coreProperties>
</file>